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7232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<sst xmlns="http://schemas.openxmlformats.org/spreadsheetml/2006/main" count="48" uniqueCount="46">
  <si>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Freedom Township</t>
  </si>
  <si>
    <t>WHEREAS, The Township Supervisor has prepared and submitted to the Township</t>
  </si>
  <si>
    <t>tentative millage rates pursuant to Section 16 of the Uniform Budgeting and Accounting</t>
  </si>
  <si>
    <t>WHEREAS, the Township Board has reviewed the proposed tax rates and budgets.</t>
  </si>
  <si>
    <t>NOW THEREFORE BE IT RESOLVED, the Freedom Township Board of Trustees adopts</t>
  </si>
  <si>
    <t>Total Expenditure by Department:</t>
  </si>
  <si>
    <t>Grand Total</t>
  </si>
  <si>
    <t>Be it further resolved that the revenues, transfers-in and appropriations of prior year</t>
  </si>
  <si>
    <t>fund balance are estimated as follows:</t>
  </si>
  <si>
    <t>Revenues</t>
  </si>
  <si>
    <t>Transfer-in</t>
  </si>
  <si>
    <t>Appropriation of prior year fund balance</t>
  </si>
  <si>
    <t>Total</t>
  </si>
  <si>
    <t xml:space="preserve">Be it further resolved, that the Township Supervisor is authorized to approve transfers of </t>
  </si>
  <si>
    <t xml:space="preserve">budgetary funds within a cost center, but any increases to the cost center budgets must be </t>
  </si>
  <si>
    <t>authorized by the Township board.</t>
  </si>
  <si>
    <t>Be it further resolved, the following property tax revenues and tax rates be authorized</t>
  </si>
  <si>
    <t xml:space="preserve">and that the Township Treasurer is ordered to levy such funds and rates and collect </t>
  </si>
  <si>
    <t>and deposit to the various specific uses and funds as required by ordinance or resolution:</t>
  </si>
  <si>
    <t>Operating</t>
  </si>
  <si>
    <t>Rate</t>
  </si>
  <si>
    <t>Revenue</t>
  </si>
  <si>
    <t>General</t>
  </si>
  <si>
    <t>Be it further resolved, the Township will levy the 1% Tax Administration fee on property</t>
  </si>
  <si>
    <t xml:space="preserve">taxes collected by the Township Treasurer on behalf of other governmental units, as </t>
  </si>
  <si>
    <t>permitted by State Law.</t>
  </si>
  <si>
    <t>the Freedom Township Board of Trustees assembled at a regular  meeting</t>
  </si>
  <si>
    <t>Road Millage</t>
  </si>
  <si>
    <t>Public Improvement Fund</t>
  </si>
  <si>
    <t>Valisa Bristle, Clerk</t>
  </si>
  <si>
    <t xml:space="preserve"> Total</t>
  </si>
  <si>
    <t>Taxable Value</t>
  </si>
  <si>
    <t>interest</t>
  </si>
  <si>
    <t>Roll Call:</t>
  </si>
  <si>
    <t>2024-2025 PUBLIC IMPROVEMENT FUND</t>
  </si>
  <si>
    <t>Board the proposed budgets for calendar year 2024-2025; and</t>
  </si>
  <si>
    <t>WHEREAS, the Township Board has advertised the tentative millage rates in the Manchester Mirror</t>
  </si>
  <si>
    <t>on Wednesday March 6, 2024 and held the public hearing on the budget and the</t>
  </si>
  <si>
    <t>the 2024-2025 Public Improvement Fund budget by cost center, as follows:</t>
  </si>
  <si>
    <t>Act (Truth in Budgeting) on Tuesday, March 12, 2024; and</t>
  </si>
  <si>
    <t>held March 12, 2024</t>
  </si>
  <si>
    <t xml:space="preserve">The following resolution was offered by Member                       and supported by Member </t>
  </si>
  <si>
    <t xml:space="preserve">  Resolution No. 24-09</t>
  </si>
  <si>
    <t xml:space="preserve">Ayes- </t>
  </si>
  <si>
    <t>Nays-</t>
  </si>
  <si>
    <t>I, Valisa Bristle, hereby certify the above Resolution No.24-09 was duly approved by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</si>
</sst>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7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44" fontId="0" fillId="0" borderId="0" xfId="44" applyNumberFormat="1" applyFont="1" applyFill="1" applyAlignment="1">
      <alignment/>
    </xf>
    <xf numFmtId="0" fontId="0" fillId="0" borderId="0" xfId="0" applyFill="1" applyAlignment="1">
      <alignment/>
    </xf>
    <xf numFmtId="6" fontId="0" fillId="0" borderId="0" xfId="0" applyNumberFormat="1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4" fontId="19" fillId="0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L31" sqref="L31"/>
    </sheetView>
  </sheetViews>
  <sheetFormatPr defaultColWidth="9.140625" defaultRowHeight="12.75"/>
  <cols>
    <col min="1" max="1" width="25.28125" style="0" customWidth="1"/>
    <col min="2" max="2" width="12.140625" style="0" customWidth="1"/>
    <col min="5" max="5" width="11.140625" style="0" bestFit="1" customWidth="1"/>
    <col min="6" max="6" width="12.7109375" style="0" bestFit="1" customWidth="1"/>
    <col min="7" max="7" width="7.00390625" style="0" bestFit="1" customWidth="1"/>
    <col min="8" max="8" width="12.28125" style="0" bestFit="1" customWidth="1"/>
    <col min="9" max="9" width="11.28125" style="0" bestFit="1" customWidth="1"/>
  </cols>
  <sheetData>
    <row r="1" spans="2:5" ht="14.25" customHeight="1">
      <c r="B1" s="12"/>
      <c r="C1" s="13" t="s">
        <v>42</v>
      </c>
      <c r="D1" s="14"/>
      <c r="E1" s="14"/>
    </row>
    <row r="2" spans="2:5" ht="12.75">
      <c r="B2" s="12"/>
      <c r="C2" s="13" t="s">
        <v>0</v>
      </c>
      <c r="D2" s="14"/>
      <c r="E2" s="14"/>
    </row>
    <row r="3" spans="2:5" ht="12.75">
      <c r="B3" s="15"/>
      <c r="C3" s="16" t="s">
        <v>34</v>
      </c>
      <c r="D3" s="17"/>
      <c r="E3" s="17"/>
    </row>
    <row r="4" spans="2:3" ht="12.75">
      <c r="B4" s="1"/>
      <c r="C4" s="2"/>
    </row>
    <row r="5" spans="1:3" ht="12.75">
      <c r="A5" s="11" t="s">
        <v>41</v>
      </c>
      <c r="B5" s="1"/>
      <c r="C5" s="2"/>
    </row>
    <row r="6" spans="2:3" ht="12.75">
      <c r="B6" s="1"/>
      <c r="C6" s="2"/>
    </row>
    <row r="7" ht="12.75">
      <c r="A7" t="s">
        <v>1</v>
      </c>
    </row>
    <row r="8" ht="12.75">
      <c r="A8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2</v>
      </c>
    </row>
    <row r="13" ht="12.75">
      <c r="A13" t="s">
        <v>39</v>
      </c>
    </row>
    <row r="15" ht="12.75">
      <c r="A15" t="s">
        <v>3</v>
      </c>
    </row>
    <row r="17" ht="12.75">
      <c r="A17" t="s">
        <v>4</v>
      </c>
    </row>
    <row r="18" spans="1:8" ht="12.75">
      <c r="A18" t="s">
        <v>38</v>
      </c>
      <c r="H18" s="3"/>
    </row>
    <row r="19" ht="12.75">
      <c r="H19" s="3"/>
    </row>
    <row r="20" spans="3:8" ht="12.75">
      <c r="C20" t="s">
        <v>28</v>
      </c>
      <c r="H20" s="5">
        <v>0</v>
      </c>
    </row>
    <row r="21" spans="4:8" ht="12.75">
      <c r="D21" t="s">
        <v>5</v>
      </c>
      <c r="H21" s="4">
        <f>H20</f>
        <v>0</v>
      </c>
    </row>
    <row r="22" ht="12.75">
      <c r="H22" s="4"/>
    </row>
    <row r="23" spans="6:8" ht="12.75">
      <c r="F23" t="s">
        <v>30</v>
      </c>
      <c r="H23" s="18">
        <f>H21</f>
        <v>0</v>
      </c>
    </row>
    <row r="24" ht="12.75">
      <c r="H24" s="4"/>
    </row>
    <row r="25" spans="1:8" ht="12.75">
      <c r="A25" t="s">
        <v>7</v>
      </c>
      <c r="H25" s="4"/>
    </row>
    <row r="26" spans="1:8" ht="12.75">
      <c r="A26" t="s">
        <v>8</v>
      </c>
      <c r="H26" s="4"/>
    </row>
    <row r="27" spans="6:8" ht="12.75">
      <c r="F27" s="8">
        <v>45382</v>
      </c>
      <c r="H27" s="4"/>
    </row>
    <row r="28" spans="3:8" ht="12.75">
      <c r="C28" t="s">
        <v>9</v>
      </c>
      <c r="F28" s="9" t="s">
        <v>32</v>
      </c>
      <c r="H28" s="4">
        <f>3085.27+3085.27</f>
        <v>6170.54</v>
      </c>
    </row>
    <row r="29" spans="3:8" ht="12.75">
      <c r="C29" t="s">
        <v>10</v>
      </c>
      <c r="H29" s="4">
        <v>231150</v>
      </c>
    </row>
    <row r="30" spans="3:8" ht="12.75">
      <c r="C30" t="s">
        <v>11</v>
      </c>
      <c r="H30" s="4">
        <v>260927</v>
      </c>
    </row>
    <row r="31" spans="6:8" ht="12.75">
      <c r="F31" t="s">
        <v>12</v>
      </c>
      <c r="H31" s="18">
        <f>SUM(H27:H30)</f>
        <v>498247.54000000004</v>
      </c>
    </row>
    <row r="32" ht="12.75">
      <c r="H32" s="4"/>
    </row>
    <row r="33" spans="5:8" ht="12.75">
      <c r="E33" t="s">
        <v>6</v>
      </c>
      <c r="H33" s="18">
        <f>H31-H23</f>
        <v>498247.54000000004</v>
      </c>
    </row>
    <row r="34" ht="12.75">
      <c r="H34" s="4"/>
    </row>
    <row r="35" ht="12.75">
      <c r="H35" s="4"/>
    </row>
    <row r="36" spans="1:8" ht="12.75">
      <c r="A36" t="s">
        <v>13</v>
      </c>
      <c r="H36" s="4"/>
    </row>
    <row r="37" spans="1:8" ht="12.75">
      <c r="A37" t="s">
        <v>14</v>
      </c>
      <c r="H37" s="4"/>
    </row>
    <row r="38" spans="1:8" ht="12.75">
      <c r="A38" t="s">
        <v>15</v>
      </c>
      <c r="H38" s="4"/>
    </row>
    <row r="39" ht="12.75">
      <c r="H39" s="6"/>
    </row>
    <row r="40" spans="1:8" ht="12.75">
      <c r="A40" t="s">
        <v>16</v>
      </c>
      <c r="H40" s="6"/>
    </row>
    <row r="41" spans="1:8" ht="12.75">
      <c r="A41" t="s">
        <v>17</v>
      </c>
      <c r="H41" s="6"/>
    </row>
    <row r="42" spans="1:8" ht="12.75">
      <c r="A42" t="s">
        <v>18</v>
      </c>
      <c r="H42" s="6"/>
    </row>
    <row r="43" ht="12.75">
      <c r="H43" s="6"/>
    </row>
    <row r="44" spans="1:8" ht="12.75">
      <c r="A44" t="s">
        <v>19</v>
      </c>
      <c r="F44" s="6" t="s">
        <v>31</v>
      </c>
      <c r="G44" t="s">
        <v>20</v>
      </c>
      <c r="H44" t="s">
        <v>21</v>
      </c>
    </row>
    <row r="45" spans="1:8" ht="12.75">
      <c r="A45" t="s">
        <v>22</v>
      </c>
      <c r="F45" s="10">
        <v>256636279</v>
      </c>
      <c r="G45" s="6">
        <v>0.9965</v>
      </c>
      <c r="H45" s="7">
        <f>(F45*0.09965)*0.01</f>
        <v>255738.05202350003</v>
      </c>
    </row>
    <row r="46" spans="1:8" ht="12.75">
      <c r="A46" t="s">
        <v>27</v>
      </c>
      <c r="F46" s="10">
        <v>256636279</v>
      </c>
      <c r="G46" s="6">
        <v>0.2497</v>
      </c>
      <c r="H46" s="7">
        <f>(F46*0.02497)*0.01</f>
        <v>64082.0788663</v>
      </c>
    </row>
    <row r="47" spans="6:8" ht="12.75">
      <c r="F47" s="6"/>
      <c r="G47" s="6"/>
      <c r="H47" s="6"/>
    </row>
    <row r="48" spans="4:8" ht="12.75">
      <c r="D48" t="s">
        <v>6</v>
      </c>
      <c r="F48" s="6"/>
      <c r="G48" s="6">
        <f>SUM(G45:G46)</f>
        <v>1.2462</v>
      </c>
      <c r="H48" s="7">
        <f>SUM(H45:H47)</f>
        <v>319820.1308898</v>
      </c>
    </row>
    <row r="49" spans="1:8" ht="12.75">
      <c r="A49" t="s">
        <v>23</v>
      </c>
      <c r="H49" s="6"/>
    </row>
    <row r="50" ht="12.75">
      <c r="A50" t="s">
        <v>24</v>
      </c>
    </row>
    <row r="51" ht="12.75">
      <c r="A51" t="s">
        <v>25</v>
      </c>
    </row>
    <row r="53" ht="12.75">
      <c r="A53" s="11" t="s">
        <v>33</v>
      </c>
    </row>
    <row r="54" ht="12.75">
      <c r="A54" s="11" t="s">
        <v>43</v>
      </c>
    </row>
    <row r="55" ht="12.75">
      <c r="A55" s="11" t="s">
        <v>44</v>
      </c>
    </row>
    <row r="57" spans="1:4" ht="12.75">
      <c r="A57" t="s">
        <v>45</v>
      </c>
      <c r="C57" s="6"/>
      <c r="D57" s="6"/>
    </row>
    <row r="58" ht="12.75">
      <c r="A58" t="s">
        <v>26</v>
      </c>
    </row>
    <row r="59" ht="12.75">
      <c r="A59" t="s">
        <v>40</v>
      </c>
    </row>
    <row r="60" ht="12.75">
      <c r="E60" t="s">
        <v>29</v>
      </c>
    </row>
    <row r="61" ht="12.75">
      <c r="E61" t="s">
        <v>0</v>
      </c>
    </row>
  </sheetData>
  <sheetProtection/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</dc:creator>
  <cp:keywords/>
  <dc:description/>
  <cp:lastModifiedBy>Clerk</cp:lastModifiedBy>
  <cp:lastPrinted>2023-03-17T19:23:53Z</cp:lastPrinted>
  <dcterms:created xsi:type="dcterms:W3CDTF">2011-06-13T19:03:43Z</dcterms:created>
  <dcterms:modified xsi:type="dcterms:W3CDTF">2024-03-09T18:04:20Z</dcterms:modified>
  <cp:category/>
  <cp:version/>
  <cp:contentType/>
  <cp:contentStatus/>
</cp:coreProperties>
</file>